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Vertrieb\Rollerkids\"/>
    </mc:Choice>
  </mc:AlternateContent>
  <xr:revisionPtr revIDLastSave="0" documentId="13_ncr:1_{148B8526-480F-4FED-A8E2-15DB4FF7EBC4}" xr6:coauthVersionLast="47" xr6:coauthVersionMax="47" xr10:uidLastSave="{00000000-0000-0000-0000-000000000000}"/>
  <workbookProtection workbookAlgorithmName="SHA-512" workbookHashValue="q/Hl5DXHk39yTr6VDV0TTczm6GllRxN0/uXTBemXvXj6hEOsEnJEhIIW51IG4sl17XdsTW66WWnOdDWZJveptg==" workbookSaltValue="79NfnDKmm6oSdxsM+oy8eg==" workbookSpinCount="100000" lockStructure="1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54" i="1" l="1"/>
  <c r="G65" i="1" l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49" i="1" l="1"/>
  <c r="G41" i="1"/>
  <c r="G40" i="1"/>
  <c r="G24" i="1"/>
  <c r="G15" i="1"/>
  <c r="G42" i="1" l="1"/>
  <c r="G39" i="1" l="1"/>
  <c r="G44" i="1"/>
  <c r="G31" i="1"/>
  <c r="G32" i="1"/>
  <c r="G33" i="1"/>
  <c r="G34" i="1"/>
  <c r="G35" i="1"/>
  <c r="G36" i="1"/>
  <c r="G37" i="1"/>
  <c r="G38" i="1"/>
  <c r="G25" i="1" l="1"/>
  <c r="G23" i="1"/>
  <c r="G29" i="1"/>
  <c r="G28" i="1" l="1"/>
  <c r="G22" i="1" l="1"/>
  <c r="G21" i="1"/>
  <c r="G20" i="1"/>
  <c r="G17" i="1" l="1"/>
  <c r="G18" i="1"/>
  <c r="G19" i="1"/>
  <c r="G27" i="1"/>
  <c r="G14" i="1"/>
  <c r="G16" i="1"/>
  <c r="G66" i="1" l="1"/>
  <c r="G67" i="1" l="1"/>
  <c r="G68" i="1" s="1"/>
</calcChain>
</file>

<file path=xl/sharedStrings.xml><?xml version="1.0" encoding="utf-8"?>
<sst xmlns="http://schemas.openxmlformats.org/spreadsheetml/2006/main" count="123" uniqueCount="123">
  <si>
    <t>Name der Schule</t>
  </si>
  <si>
    <t>Name des Bestellers</t>
  </si>
  <si>
    <t>E-Mail des Bestellers</t>
  </si>
  <si>
    <t>Unterschrift und
Stempel der Schule</t>
  </si>
  <si>
    <t>E-Mail:</t>
  </si>
  <si>
    <t>Fax:</t>
  </si>
  <si>
    <t>UVP</t>
  </si>
  <si>
    <t>Kooperationspreis</t>
  </si>
  <si>
    <t>Stückzahl</t>
  </si>
  <si>
    <t>Gesamtpreis netto</t>
  </si>
  <si>
    <t>Artikel-Nr.</t>
  </si>
  <si>
    <t>Artikel</t>
  </si>
  <si>
    <t xml:space="preserve">Lieferanschrift
</t>
  </si>
  <si>
    <t>Helme</t>
  </si>
  <si>
    <t>Gesamtsumme netto</t>
  </si>
  <si>
    <t>Gesamtsumme brutto</t>
  </si>
  <si>
    <t>MMD006</t>
  </si>
  <si>
    <t>MMD008</t>
  </si>
  <si>
    <t>AC9000</t>
  </si>
  <si>
    <t>AC0039</t>
  </si>
  <si>
    <t>Mini Deluxe und Mini2Go Zubehör</t>
  </si>
  <si>
    <t>Maxi Micro Kickboards</t>
  </si>
  <si>
    <t>Mini Micro Kickboards</t>
  </si>
  <si>
    <t>MM0015</t>
  </si>
  <si>
    <t>MM0049</t>
  </si>
  <si>
    <t>MMD020</t>
  </si>
  <si>
    <t>MMD021</t>
  </si>
  <si>
    <t>GB0025</t>
  </si>
  <si>
    <t>AC9027</t>
  </si>
  <si>
    <t>MMD060</t>
  </si>
  <si>
    <t>Bestellung an CITY SKATE GmbH &amp; Co.KG</t>
  </si>
  <si>
    <t>info@city-skate.de</t>
  </si>
  <si>
    <t>06664 911 0006</t>
  </si>
  <si>
    <t>MMD031</t>
  </si>
  <si>
    <t>MMD033</t>
  </si>
  <si>
    <t>MMD034</t>
  </si>
  <si>
    <t>MMD045</t>
  </si>
  <si>
    <t>GB0030</t>
  </si>
  <si>
    <t>AC2096BX</t>
  </si>
  <si>
    <t>AC2097BX</t>
  </si>
  <si>
    <t>AC2120BX</t>
  </si>
  <si>
    <t>AC2098BX</t>
  </si>
  <si>
    <t>AC2086BX</t>
  </si>
  <si>
    <t>AC2087BX</t>
  </si>
  <si>
    <t>Helm Unicorn
Größe XS</t>
  </si>
  <si>
    <t>AC2101BX</t>
  </si>
  <si>
    <t>Helm Unicorn
Größe S</t>
  </si>
  <si>
    <t>AC2102BX</t>
  </si>
  <si>
    <t>Helm Unicorn
Größe M</t>
  </si>
  <si>
    <t>AC2103BX</t>
  </si>
  <si>
    <t>AC2100BX</t>
  </si>
  <si>
    <t>AC2092BX</t>
  </si>
  <si>
    <t>AC2093BX</t>
  </si>
  <si>
    <t>Scootersaurus 3D
Größe S</t>
  </si>
  <si>
    <t>AC2094BX</t>
  </si>
  <si>
    <t>Scootersaurus 3D
Größe M</t>
  </si>
  <si>
    <t>AC2095BX</t>
  </si>
  <si>
    <t>maxi micro deluxe
vulcano grey</t>
  </si>
  <si>
    <t>maxi micro deluxe 
petrol</t>
  </si>
  <si>
    <t>maxi micro classic
lemon green</t>
  </si>
  <si>
    <t xml:space="preserve">G-Bike Chopper deluxe 
aqua
</t>
  </si>
  <si>
    <t>micro balance bike 
black</t>
  </si>
  <si>
    <t>mini2go deluxe plus 
pink</t>
  </si>
  <si>
    <t>mini2go deluxe plus 
mint</t>
  </si>
  <si>
    <t>MMD076</t>
  </si>
  <si>
    <r>
      <rPr>
        <b/>
        <sz val="9"/>
        <color theme="1"/>
        <rFont val="Calibri"/>
        <family val="2"/>
        <scheme val="minor"/>
      </rPr>
      <t>O-Lenker und Sitz</t>
    </r>
    <r>
      <rPr>
        <sz val="9"/>
        <color theme="1"/>
        <rFont val="Calibri"/>
        <family val="2"/>
        <scheme val="minor"/>
      </rPr>
      <t xml:space="preserve">
passend für Mini Micro Deluxe</t>
    </r>
  </si>
  <si>
    <r>
      <rPr>
        <b/>
        <sz val="9"/>
        <color theme="1"/>
        <rFont val="Calibri"/>
        <family val="2"/>
        <scheme val="minor"/>
      </rPr>
      <t>Micro Anhänger</t>
    </r>
    <r>
      <rPr>
        <sz val="9"/>
        <color theme="1"/>
        <rFont val="Calibri"/>
        <family val="2"/>
        <scheme val="minor"/>
      </rPr>
      <t xml:space="preserve">
inkl. Adapter
passend für Mini Micro Deluxe mit montiertem AC9000 und Mini2Go</t>
    </r>
  </si>
  <si>
    <r>
      <rPr>
        <b/>
        <sz val="9"/>
        <color theme="1"/>
        <rFont val="Calibri"/>
        <family val="2"/>
        <scheme val="minor"/>
      </rPr>
      <t>Schiebestange mit Fußraster</t>
    </r>
    <r>
      <rPr>
        <sz val="9"/>
        <color theme="1"/>
        <rFont val="Calibri"/>
        <family val="2"/>
        <scheme val="minor"/>
      </rPr>
      <t xml:space="preserve">
passend für Mini Micro Deluxe mit montiertem AC9000</t>
    </r>
  </si>
  <si>
    <t>mini micro deluxe 
orange</t>
  </si>
  <si>
    <t>AC2121BX</t>
  </si>
  <si>
    <t>Lieferbedingungen:
ab Werk oder ab 500,- € Nettowarenwert frei Haus Deutschland
Es gelten ausschließlich die Liefer- und Zahlungsbedingungen des Verkäufers.
Zahlungsbedingung: 10 Tage netto.  Zwischenverkauf vorbehalten.</t>
  </si>
  <si>
    <t>Micro Mobility Systems D GmbH | Fuhrmannstraße 7 | 72351 Geislingen-Binsdorf
Geschäftsführer: Pascal Joos, Wim Ouboter | Sitz der Gesellschaft: D-72351 Geislingen-Binsdorf | Amtsgericht Balingen</t>
  </si>
  <si>
    <t>mini micro deluxe LED 
aqua</t>
  </si>
  <si>
    <t>MMD051</t>
  </si>
  <si>
    <t>mini micro deluxe LED
pink</t>
  </si>
  <si>
    <t>MMD075</t>
  </si>
  <si>
    <t>mini micro deluxe ECO</t>
  </si>
  <si>
    <t>MMD119</t>
  </si>
  <si>
    <t>MMD052</t>
  </si>
  <si>
    <t>MMD130</t>
  </si>
  <si>
    <t>mini micro deluxe 
blue</t>
  </si>
  <si>
    <t>mini micro deluxe LED
green</t>
  </si>
  <si>
    <t>mini micro deluxe LED
red</t>
  </si>
  <si>
    <t>MMD131</t>
  </si>
  <si>
    <t>mini2go deluxe plus 
blue</t>
  </si>
  <si>
    <t>maxi micro classic
black</t>
  </si>
  <si>
    <t xml:space="preserve">maxi micro dekuxe LED
purple 
</t>
  </si>
  <si>
    <t>MMD066</t>
  </si>
  <si>
    <t>MMD122</t>
  </si>
  <si>
    <t>maxi micro deluxe ECO</t>
  </si>
  <si>
    <t xml:space="preserve">maxi micro deluxe 
pink
</t>
  </si>
  <si>
    <t xml:space="preserve">maxi micro deluxe 
black/orange
</t>
  </si>
  <si>
    <t>maxi micro deluxe pro
grey/green</t>
  </si>
  <si>
    <t>MMD089</t>
  </si>
  <si>
    <t xml:space="preserve">maxi micro deluxe LED
blue
</t>
  </si>
  <si>
    <t>MMD067</t>
  </si>
  <si>
    <t>maxi micro deluxe LED
aqua</t>
  </si>
  <si>
    <t>MMD078</t>
  </si>
  <si>
    <t>maxi micro deluxe pro
purple</t>
  </si>
  <si>
    <t>MMD091</t>
  </si>
  <si>
    <t>HP0002</t>
  </si>
  <si>
    <t>HP0003</t>
  </si>
  <si>
    <t>micro balance bike deluxe
blue</t>
  </si>
  <si>
    <t>GB0032</t>
  </si>
  <si>
    <t>micro balance bike deluxe
red</t>
  </si>
  <si>
    <t>GB0033</t>
  </si>
  <si>
    <t>Helm black
Größe M</t>
  </si>
  <si>
    <t>Helm black
Größe L</t>
  </si>
  <si>
    <t>Helm Stickers
Größe M</t>
  </si>
  <si>
    <t>Helm Stickers
Größe L</t>
  </si>
  <si>
    <t>Helm Doodle Dot
Größe XS</t>
  </si>
  <si>
    <t>Helm Doodle Dot
Größe S</t>
  </si>
  <si>
    <t>Helm Doodle Dot
Größe M</t>
  </si>
  <si>
    <t>Helm Rocket
Größe XS</t>
  </si>
  <si>
    <t>Helm Rocket
Größe S</t>
  </si>
  <si>
    <t>Helm Rocket
Größe M</t>
  </si>
  <si>
    <t>MwSt 19 %</t>
  </si>
  <si>
    <t>Laufräder / Specials</t>
  </si>
  <si>
    <r>
      <t xml:space="preserve">Asphalthelden
</t>
    </r>
    <r>
      <rPr>
        <b/>
        <sz val="10"/>
        <color theme="1"/>
        <rFont val="Calibri"/>
        <family val="2"/>
        <scheme val="minor"/>
      </rPr>
      <t>Gültig vom 01.08.2021 bis auf Widerruf</t>
    </r>
  </si>
  <si>
    <t>mini micro deluxe magic pink</t>
  </si>
  <si>
    <t>mini micro deluxe magic
aqua</t>
  </si>
  <si>
    <t>micro air hopper
blue</t>
  </si>
  <si>
    <t>micro air hopper
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</si>
</sst>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AD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164" fontId="1" fillId="0" borderId="1" xfId="0" applyNumberFormat="1" applyFont="1" applyBorder="1" applyAlignment="1" applyProtection="1">
      <alignment horizontal="right" vertical="center" indent="1"/>
      <protection hidden="1"/>
    </xf>
    <xf numFmtId="164" fontId="1" fillId="2" borderId="1" xfId="0" applyNumberFormat="1" applyFont="1" applyFill="1" applyBorder="1" applyAlignment="1" applyProtection="1">
      <alignment horizontal="right" vertical="center" indent="1"/>
      <protection hidden="1"/>
    </xf>
    <xf numFmtId="164" fontId="1" fillId="3" borderId="1" xfId="0" applyNumberFormat="1" applyFont="1" applyFill="1" applyBorder="1" applyAlignment="1" applyProtection="1">
      <alignment horizontal="right" vertical="center" indent="1"/>
      <protection hidden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164" fontId="4" fillId="0" borderId="1" xfId="0" applyNumberFormat="1" applyFont="1" applyBorder="1" applyAlignment="1">
      <alignment horizontal="right" vertical="center" inden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inden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4" borderId="11" xfId="0" applyFont="1" applyFill="1" applyBorder="1" applyAlignment="1" applyProtection="1">
      <alignment horizontal="center" vertical="top"/>
      <protection locked="0"/>
    </xf>
    <xf numFmtId="0" fontId="1" fillId="4" borderId="12" xfId="0" applyFont="1" applyFill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3</xdr:row>
      <xdr:rowOff>47626</xdr:rowOff>
    </xdr:from>
    <xdr:to>
      <xdr:col>1</xdr:col>
      <xdr:colOff>1390650</xdr:colOff>
      <xdr:row>4</xdr:row>
      <xdr:rowOff>111491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647701"/>
          <a:ext cx="1943100" cy="4639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14</xdr:row>
      <xdr:rowOff>28575</xdr:rowOff>
    </xdr:from>
    <xdr:to>
      <xdr:col>0</xdr:col>
      <xdr:colOff>857249</xdr:colOff>
      <xdr:row>14</xdr:row>
      <xdr:rowOff>828674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086225"/>
          <a:ext cx="533399" cy="800099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15</xdr:row>
      <xdr:rowOff>19050</xdr:rowOff>
    </xdr:from>
    <xdr:to>
      <xdr:col>0</xdr:col>
      <xdr:colOff>923925</xdr:colOff>
      <xdr:row>15</xdr:row>
      <xdr:rowOff>876300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076700"/>
          <a:ext cx="57150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17</xdr:row>
      <xdr:rowOff>66674</xdr:rowOff>
    </xdr:from>
    <xdr:to>
      <xdr:col>0</xdr:col>
      <xdr:colOff>882651</xdr:colOff>
      <xdr:row>17</xdr:row>
      <xdr:rowOff>847725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895974"/>
          <a:ext cx="520701" cy="78105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18</xdr:row>
      <xdr:rowOff>47625</xdr:rowOff>
    </xdr:from>
    <xdr:to>
      <xdr:col>0</xdr:col>
      <xdr:colOff>885825</xdr:colOff>
      <xdr:row>18</xdr:row>
      <xdr:rowOff>862013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762750"/>
          <a:ext cx="542925" cy="814388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19</xdr:row>
      <xdr:rowOff>57150</xdr:rowOff>
    </xdr:from>
    <xdr:to>
      <xdr:col>0</xdr:col>
      <xdr:colOff>914401</xdr:colOff>
      <xdr:row>20</xdr:row>
      <xdr:rowOff>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7658100"/>
          <a:ext cx="5524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26</xdr:row>
      <xdr:rowOff>73007</xdr:rowOff>
    </xdr:from>
    <xdr:to>
      <xdr:col>0</xdr:col>
      <xdr:colOff>952500</xdr:colOff>
      <xdr:row>26</xdr:row>
      <xdr:rowOff>847724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331432"/>
          <a:ext cx="619125" cy="774717"/>
        </a:xfrm>
        <a:prstGeom prst="rect">
          <a:avLst/>
        </a:prstGeom>
      </xdr:spPr>
    </xdr:pic>
    <xdr:clientData/>
  </xdr:twoCellAnchor>
  <xdr:twoCellAnchor editAs="oneCell">
    <xdr:from>
      <xdr:col>0</xdr:col>
      <xdr:colOff>166727</xdr:colOff>
      <xdr:row>27</xdr:row>
      <xdr:rowOff>57150</xdr:rowOff>
    </xdr:from>
    <xdr:to>
      <xdr:col>0</xdr:col>
      <xdr:colOff>1000125</xdr:colOff>
      <xdr:row>27</xdr:row>
      <xdr:rowOff>835421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27" y="11201400"/>
          <a:ext cx="833398" cy="778271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28</xdr:row>
      <xdr:rowOff>66675</xdr:rowOff>
    </xdr:from>
    <xdr:to>
      <xdr:col>0</xdr:col>
      <xdr:colOff>944245</xdr:colOff>
      <xdr:row>28</xdr:row>
      <xdr:rowOff>721319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2096750"/>
          <a:ext cx="553720" cy="654644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409576</xdr:colOff>
      <xdr:row>30</xdr:row>
      <xdr:rowOff>31079</xdr:rowOff>
    </xdr:from>
    <xdr:to>
      <xdr:col>0</xdr:col>
      <xdr:colOff>847725</xdr:colOff>
      <xdr:row>30</xdr:row>
      <xdr:rowOff>859339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15061529"/>
          <a:ext cx="438149" cy="82826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33</xdr:row>
      <xdr:rowOff>38100</xdr:rowOff>
    </xdr:from>
    <xdr:to>
      <xdr:col>0</xdr:col>
      <xdr:colOff>881977</xdr:colOff>
      <xdr:row>33</xdr:row>
      <xdr:rowOff>876300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9497675"/>
          <a:ext cx="443827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34</xdr:row>
      <xdr:rowOff>28575</xdr:rowOff>
    </xdr:from>
    <xdr:to>
      <xdr:col>0</xdr:col>
      <xdr:colOff>876776</xdr:colOff>
      <xdr:row>34</xdr:row>
      <xdr:rowOff>838199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0373975"/>
          <a:ext cx="429101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35</xdr:row>
      <xdr:rowOff>47625</xdr:rowOff>
    </xdr:from>
    <xdr:to>
      <xdr:col>0</xdr:col>
      <xdr:colOff>876300</xdr:colOff>
      <xdr:row>35</xdr:row>
      <xdr:rowOff>847726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2164675"/>
          <a:ext cx="533400" cy="80010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43</xdr:row>
      <xdr:rowOff>38100</xdr:rowOff>
    </xdr:from>
    <xdr:to>
      <xdr:col>0</xdr:col>
      <xdr:colOff>1000124</xdr:colOff>
      <xdr:row>43</xdr:row>
      <xdr:rowOff>828674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641550"/>
          <a:ext cx="790574" cy="790574"/>
        </a:xfrm>
        <a:prstGeom prst="rect">
          <a:avLst/>
        </a:prstGeom>
      </xdr:spPr>
    </xdr:pic>
    <xdr:clientData/>
  </xdr:twoCellAnchor>
  <xdr:twoCellAnchor editAs="oneCell">
    <xdr:from>
      <xdr:col>1</xdr:col>
      <xdr:colOff>981075</xdr:colOff>
      <xdr:row>6</xdr:row>
      <xdr:rowOff>161925</xdr:rowOff>
    </xdr:from>
    <xdr:to>
      <xdr:col>2</xdr:col>
      <xdr:colOff>586220</xdr:colOff>
      <xdr:row>10</xdr:row>
      <xdr:rowOff>19050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60" b="21260"/>
        <a:stretch/>
      </xdr:blipFill>
      <xdr:spPr>
        <a:xfrm>
          <a:off x="2228850" y="1981200"/>
          <a:ext cx="1209675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40</xdr:row>
      <xdr:rowOff>855147</xdr:rowOff>
    </xdr:from>
    <xdr:to>
      <xdr:col>0</xdr:col>
      <xdr:colOff>914400</xdr:colOff>
      <xdr:row>42</xdr:row>
      <xdr:rowOff>2597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26515497"/>
          <a:ext cx="542924" cy="916502"/>
        </a:xfrm>
        <a:prstGeom prst="rect">
          <a:avLst/>
        </a:prstGeom>
      </xdr:spPr>
    </xdr:pic>
    <xdr:clientData/>
  </xdr:twoCellAnchor>
  <xdr:twoCellAnchor editAs="oneCell">
    <xdr:from>
      <xdr:col>0</xdr:col>
      <xdr:colOff>249201</xdr:colOff>
      <xdr:row>12</xdr:row>
      <xdr:rowOff>114089</xdr:rowOff>
    </xdr:from>
    <xdr:to>
      <xdr:col>0</xdr:col>
      <xdr:colOff>954148</xdr:colOff>
      <xdr:row>14</xdr:row>
      <xdr:rowOff>115101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01" y="3127453"/>
          <a:ext cx="704947" cy="105742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21</xdr:row>
      <xdr:rowOff>800101</xdr:rowOff>
    </xdr:from>
    <xdr:to>
      <xdr:col>0</xdr:col>
      <xdr:colOff>1009650</xdr:colOff>
      <xdr:row>23</xdr:row>
      <xdr:rowOff>142975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1058526"/>
          <a:ext cx="742949" cy="111452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295277</xdr:colOff>
      <xdr:row>22</xdr:row>
      <xdr:rowOff>638175</xdr:rowOff>
    </xdr:from>
    <xdr:to>
      <xdr:col>0</xdr:col>
      <xdr:colOff>1038225</xdr:colOff>
      <xdr:row>23</xdr:row>
      <xdr:rowOff>866877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7" y="11782425"/>
          <a:ext cx="742948" cy="1114527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24</xdr:row>
      <xdr:rowOff>54309</xdr:rowOff>
    </xdr:from>
    <xdr:to>
      <xdr:col>0</xdr:col>
      <xdr:colOff>1009650</xdr:colOff>
      <xdr:row>24</xdr:row>
      <xdr:rowOff>880155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970209"/>
          <a:ext cx="790575" cy="825846"/>
        </a:xfrm>
        <a:prstGeom prst="rect">
          <a:avLst/>
        </a:prstGeom>
      </xdr:spPr>
    </xdr:pic>
    <xdr:clientData/>
  </xdr:twoCellAnchor>
  <xdr:twoCellAnchor editAs="oneCell">
    <xdr:from>
      <xdr:col>0</xdr:col>
      <xdr:colOff>274164</xdr:colOff>
      <xdr:row>39</xdr:row>
      <xdr:rowOff>771525</xdr:rowOff>
    </xdr:from>
    <xdr:to>
      <xdr:col>0</xdr:col>
      <xdr:colOff>1004706</xdr:colOff>
      <xdr:row>40</xdr:row>
      <xdr:rowOff>876299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64" y="25546050"/>
          <a:ext cx="730542" cy="9905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44</xdr:row>
      <xdr:rowOff>21457</xdr:rowOff>
    </xdr:from>
    <xdr:to>
      <xdr:col>0</xdr:col>
      <xdr:colOff>1019175</xdr:colOff>
      <xdr:row>45</xdr:row>
      <xdr:rowOff>16644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42" t="7438" r="23416" b="9091"/>
        <a:stretch/>
      </xdr:blipFill>
      <xdr:spPr>
        <a:xfrm>
          <a:off x="190500" y="28510732"/>
          <a:ext cx="828675" cy="881012"/>
        </a:xfrm>
        <a:prstGeom prst="rect">
          <a:avLst/>
        </a:prstGeom>
      </xdr:spPr>
    </xdr:pic>
    <xdr:clientData/>
  </xdr:twoCellAnchor>
  <xdr:oneCellAnchor>
    <xdr:from>
      <xdr:col>0</xdr:col>
      <xdr:colOff>190500</xdr:colOff>
      <xdr:row>54</xdr:row>
      <xdr:rowOff>114299</xdr:rowOff>
    </xdr:from>
    <xdr:ext cx="704849" cy="784871"/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535274"/>
          <a:ext cx="704849" cy="784871"/>
        </a:xfrm>
        <a:prstGeom prst="rect">
          <a:avLst/>
        </a:prstGeom>
      </xdr:spPr>
    </xdr:pic>
    <xdr:clientData/>
  </xdr:oneCellAnchor>
  <xdr:twoCellAnchor editAs="oneCell">
    <xdr:from>
      <xdr:col>0</xdr:col>
      <xdr:colOff>180975</xdr:colOff>
      <xdr:row>60</xdr:row>
      <xdr:rowOff>85725</xdr:rowOff>
    </xdr:from>
    <xdr:to>
      <xdr:col>0</xdr:col>
      <xdr:colOff>924697</xdr:colOff>
      <xdr:row>62</xdr:row>
      <xdr:rowOff>152400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0975" y="17621250"/>
          <a:ext cx="743722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49</xdr:row>
      <xdr:rowOff>161924</xdr:rowOff>
    </xdr:from>
    <xdr:to>
      <xdr:col>0</xdr:col>
      <xdr:colOff>905049</xdr:colOff>
      <xdr:row>51</xdr:row>
      <xdr:rowOff>325808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3963649"/>
          <a:ext cx="619298" cy="687759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52</xdr:row>
      <xdr:rowOff>66674</xdr:rowOff>
    </xdr:from>
    <xdr:to>
      <xdr:col>0</xdr:col>
      <xdr:colOff>842499</xdr:colOff>
      <xdr:row>53</xdr:row>
      <xdr:rowOff>318900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4744699"/>
          <a:ext cx="518649" cy="60465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57</xdr:row>
      <xdr:rowOff>133350</xdr:rowOff>
    </xdr:from>
    <xdr:to>
      <xdr:col>0</xdr:col>
      <xdr:colOff>960976</xdr:colOff>
      <xdr:row>59</xdr:row>
      <xdr:rowOff>267814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611600"/>
          <a:ext cx="799051" cy="83931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62</xdr:row>
      <xdr:rowOff>347080</xdr:rowOff>
    </xdr:from>
    <xdr:to>
      <xdr:col>0</xdr:col>
      <xdr:colOff>895350</xdr:colOff>
      <xdr:row>64</xdr:row>
      <xdr:rowOff>372590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8587455"/>
          <a:ext cx="695324" cy="73036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16</xdr:row>
      <xdr:rowOff>14288</xdr:rowOff>
    </xdr:from>
    <xdr:to>
      <xdr:col>0</xdr:col>
      <xdr:colOff>923926</xdr:colOff>
      <xdr:row>16</xdr:row>
      <xdr:rowOff>857252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F4CDF7A-5E8A-4181-8842-F4C6CAEE4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843588"/>
          <a:ext cx="561976" cy="842964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20</xdr:row>
      <xdr:rowOff>38099</xdr:rowOff>
    </xdr:from>
    <xdr:to>
      <xdr:col>0</xdr:col>
      <xdr:colOff>911225</xdr:colOff>
      <xdr:row>20</xdr:row>
      <xdr:rowOff>862012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F8C0A7D-F4D6-4FF1-A535-2A2A58524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410699"/>
          <a:ext cx="549275" cy="823913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31</xdr:row>
      <xdr:rowOff>57150</xdr:rowOff>
    </xdr:from>
    <xdr:to>
      <xdr:col>0</xdr:col>
      <xdr:colOff>876300</xdr:colOff>
      <xdr:row>31</xdr:row>
      <xdr:rowOff>871538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6ACD6AB-29F4-40DB-B807-B2E380859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7745075"/>
          <a:ext cx="542925" cy="814388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32</xdr:row>
      <xdr:rowOff>9525</xdr:rowOff>
    </xdr:from>
    <xdr:to>
      <xdr:col>0</xdr:col>
      <xdr:colOff>895350</xdr:colOff>
      <xdr:row>32</xdr:row>
      <xdr:rowOff>852488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6AFA9AE4-F49A-4558-B693-FF7454617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8583275"/>
          <a:ext cx="561975" cy="842963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36</xdr:row>
      <xdr:rowOff>19049</xdr:rowOff>
    </xdr:from>
    <xdr:to>
      <xdr:col>0</xdr:col>
      <xdr:colOff>901700</xdr:colOff>
      <xdr:row>36</xdr:row>
      <xdr:rowOff>885824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6CBE1996-F6BD-4AD6-B9FF-19BB0FB2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2136099"/>
          <a:ext cx="57785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37</xdr:row>
      <xdr:rowOff>28575</xdr:rowOff>
    </xdr:from>
    <xdr:to>
      <xdr:col>0</xdr:col>
      <xdr:colOff>876300</xdr:colOff>
      <xdr:row>38</xdr:row>
      <xdr:rowOff>0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C2CEEABD-5E4F-4345-A3DA-CA83E9F0D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3031450"/>
          <a:ext cx="57150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38</xdr:row>
      <xdr:rowOff>19050</xdr:rowOff>
    </xdr:from>
    <xdr:to>
      <xdr:col>0</xdr:col>
      <xdr:colOff>901700</xdr:colOff>
      <xdr:row>38</xdr:row>
      <xdr:rowOff>871538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EC6EDE65-CC8B-481B-A9C3-E5048DE6E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3907750"/>
          <a:ext cx="568325" cy="852488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39</xdr:row>
      <xdr:rowOff>28576</xdr:rowOff>
    </xdr:from>
    <xdr:to>
      <xdr:col>0</xdr:col>
      <xdr:colOff>885826</xdr:colOff>
      <xdr:row>40</xdr:row>
      <xdr:rowOff>1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2A57D699-B2CB-438D-B10C-828C6C6ED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4803101"/>
          <a:ext cx="57150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48</xdr:row>
      <xdr:rowOff>85724</xdr:rowOff>
    </xdr:from>
    <xdr:to>
      <xdr:col>0</xdr:col>
      <xdr:colOff>1119333</xdr:colOff>
      <xdr:row>48</xdr:row>
      <xdr:rowOff>794399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8F20354B-EA33-439D-9101-175C31EE9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4775774"/>
          <a:ext cx="1062183" cy="7086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47</xdr:row>
      <xdr:rowOff>57150</xdr:rowOff>
    </xdr:from>
    <xdr:to>
      <xdr:col>0</xdr:col>
      <xdr:colOff>1199258</xdr:colOff>
      <xdr:row>47</xdr:row>
      <xdr:rowOff>819150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96504D5A-BFCE-4821-9000-13E0BB382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3861375"/>
          <a:ext cx="114210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47625</xdr:rowOff>
    </xdr:from>
    <xdr:to>
      <xdr:col>0</xdr:col>
      <xdr:colOff>1152525</xdr:colOff>
      <xdr:row>46</xdr:row>
      <xdr:rowOff>810220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B8C34ED7-D51F-4A9A-8775-FD8E3DEDE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966025"/>
          <a:ext cx="1143000" cy="76259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45</xdr:row>
      <xdr:rowOff>66676</xdr:rowOff>
    </xdr:from>
    <xdr:to>
      <xdr:col>0</xdr:col>
      <xdr:colOff>1200150</xdr:colOff>
      <xdr:row>45</xdr:row>
      <xdr:rowOff>848336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7A6E9E4A-F8C2-41CB-8B5C-558991D50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2099251"/>
          <a:ext cx="1171575" cy="78166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21</xdr:row>
      <xdr:rowOff>28576</xdr:rowOff>
    </xdr:from>
    <xdr:to>
      <xdr:col>0</xdr:col>
      <xdr:colOff>904875</xdr:colOff>
      <xdr:row>22</xdr:row>
      <xdr:rowOff>1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7DC49E12-7101-435C-A4D1-20B8C64A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287001"/>
          <a:ext cx="5715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topLeftCell="A40" zoomScaleNormal="100" workbookViewId="0">
      <selection activeCell="E44" sqref="E44"/>
    </sheetView>
  </sheetViews>
  <sheetFormatPr baseColWidth="10" defaultRowHeight="14.1" customHeight="1" x14ac:dyDescent="0.25"/>
  <cols>
    <col min="1" max="1" width="18.7109375" style="1" customWidth="1"/>
    <col min="2" max="2" width="24" style="1" customWidth="1"/>
    <col min="3" max="3" width="15.7109375" style="1" customWidth="1"/>
    <col min="4" max="4" width="15.42578125" style="1" customWidth="1"/>
    <col min="5" max="5" width="15.7109375" style="1" customWidth="1"/>
    <col min="6" max="6" width="9.140625" style="1" customWidth="1"/>
    <col min="7" max="7" width="15.7109375" style="1" customWidth="1"/>
    <col min="8" max="16384" width="11.42578125" style="1"/>
  </cols>
  <sheetData>
    <row r="1" spans="1:7" ht="15.95" customHeight="1" x14ac:dyDescent="0.25">
      <c r="D1" s="3" t="s">
        <v>0</v>
      </c>
      <c r="E1" s="48"/>
      <c r="F1" s="48"/>
      <c r="G1" s="48"/>
    </row>
    <row r="2" spans="1:7" ht="15.95" customHeight="1" x14ac:dyDescent="0.25">
      <c r="D2" s="3" t="s">
        <v>1</v>
      </c>
      <c r="E2" s="48"/>
      <c r="F2" s="48"/>
      <c r="G2" s="48"/>
    </row>
    <row r="3" spans="1:7" ht="15.95" customHeight="1" x14ac:dyDescent="0.25">
      <c r="D3" s="3" t="s">
        <v>2</v>
      </c>
      <c r="E3" s="48"/>
      <c r="F3" s="48"/>
      <c r="G3" s="48"/>
    </row>
    <row r="4" spans="1:7" ht="32.1" customHeight="1" x14ac:dyDescent="0.25">
      <c r="D4" s="4" t="s">
        <v>12</v>
      </c>
      <c r="E4" s="48"/>
      <c r="F4" s="48"/>
      <c r="G4" s="48"/>
    </row>
    <row r="5" spans="1:7" ht="35.1" customHeight="1" x14ac:dyDescent="0.25">
      <c r="D5" s="49" t="s">
        <v>3</v>
      </c>
      <c r="E5" s="51"/>
      <c r="F5" s="52"/>
      <c r="G5" s="53"/>
    </row>
    <row r="6" spans="1:7" ht="30" customHeight="1" x14ac:dyDescent="0.25">
      <c r="A6" s="11"/>
      <c r="D6" s="50"/>
      <c r="E6" s="54"/>
      <c r="F6" s="55"/>
      <c r="G6" s="56"/>
    </row>
    <row r="8" spans="1:7" ht="14.1" customHeight="1" x14ac:dyDescent="0.25">
      <c r="D8" s="45" t="s">
        <v>30</v>
      </c>
      <c r="E8" s="45"/>
      <c r="F8" s="45"/>
      <c r="G8" s="45"/>
    </row>
    <row r="9" spans="1:7" ht="20.100000000000001" customHeight="1" x14ac:dyDescent="0.25">
      <c r="A9" s="47" t="s">
        <v>118</v>
      </c>
      <c r="B9" s="47"/>
      <c r="D9" s="5" t="s">
        <v>4</v>
      </c>
      <c r="E9" s="46" t="s">
        <v>31</v>
      </c>
      <c r="F9" s="46"/>
      <c r="G9" s="46"/>
    </row>
    <row r="10" spans="1:7" s="2" customFormat="1" ht="20.100000000000001" customHeight="1" x14ac:dyDescent="0.25">
      <c r="A10" s="47"/>
      <c r="B10" s="47"/>
      <c r="D10" s="5" t="s">
        <v>5</v>
      </c>
      <c r="E10" s="45" t="s">
        <v>32</v>
      </c>
      <c r="F10" s="45"/>
      <c r="G10" s="45"/>
    </row>
    <row r="12" spans="1:7" ht="14.1" customHeight="1" x14ac:dyDescent="0.25">
      <c r="A12" s="6"/>
      <c r="B12" s="7" t="s">
        <v>11</v>
      </c>
      <c r="C12" s="7" t="s">
        <v>10</v>
      </c>
      <c r="D12" s="7" t="s">
        <v>6</v>
      </c>
      <c r="E12" s="7" t="s">
        <v>7</v>
      </c>
      <c r="F12" s="7" t="s">
        <v>8</v>
      </c>
      <c r="G12" s="7" t="s">
        <v>9</v>
      </c>
    </row>
    <row r="13" spans="1:7" ht="14.1" customHeight="1" x14ac:dyDescent="0.25">
      <c r="A13" s="36" t="s">
        <v>22</v>
      </c>
      <c r="B13" s="36"/>
      <c r="C13" s="36"/>
      <c r="D13" s="36"/>
      <c r="E13" s="36"/>
      <c r="F13" s="36"/>
      <c r="G13" s="36"/>
    </row>
    <row r="14" spans="1:7" ht="69.95" customHeight="1" x14ac:dyDescent="0.25">
      <c r="A14" s="12"/>
      <c r="B14" s="13" t="s">
        <v>72</v>
      </c>
      <c r="C14" s="14" t="s">
        <v>64</v>
      </c>
      <c r="D14" s="15">
        <v>109.9</v>
      </c>
      <c r="E14" s="15">
        <v>64.099999999999994</v>
      </c>
      <c r="F14" s="16"/>
      <c r="G14" s="17" t="str">
        <f>IF(F14*E14=0,"-    €",F14*E14)</f>
        <v>-    €</v>
      </c>
    </row>
    <row r="15" spans="1:7" ht="69.95" customHeight="1" x14ac:dyDescent="0.25">
      <c r="A15" s="12"/>
      <c r="B15" s="13" t="s">
        <v>81</v>
      </c>
      <c r="C15" s="14" t="s">
        <v>73</v>
      </c>
      <c r="D15" s="15">
        <v>109.9</v>
      </c>
      <c r="E15" s="15">
        <v>64.099999999999994</v>
      </c>
      <c r="F15" s="16"/>
      <c r="G15" s="17" t="str">
        <f>IF(F15*E15=0,"-    €",F15*E15)</f>
        <v>-    €</v>
      </c>
    </row>
    <row r="16" spans="1:7" ht="69.95" customHeight="1" x14ac:dyDescent="0.25">
      <c r="A16" s="12"/>
      <c r="B16" s="13" t="s">
        <v>74</v>
      </c>
      <c r="C16" s="14" t="s">
        <v>75</v>
      </c>
      <c r="D16" s="15">
        <v>109.9</v>
      </c>
      <c r="E16" s="15">
        <v>64.099999999999994</v>
      </c>
      <c r="F16" s="16"/>
      <c r="G16" s="17" t="str">
        <f>IF(F16*E16=0,"-    €",F16*E16)</f>
        <v>-    €</v>
      </c>
    </row>
    <row r="17" spans="1:7" ht="69.95" customHeight="1" x14ac:dyDescent="0.25">
      <c r="A17" s="12"/>
      <c r="B17" s="13" t="s">
        <v>76</v>
      </c>
      <c r="C17" s="14" t="s">
        <v>77</v>
      </c>
      <c r="D17" s="15">
        <v>109.9</v>
      </c>
      <c r="E17" s="15">
        <v>64.099999999999994</v>
      </c>
      <c r="F17" s="16"/>
      <c r="G17" s="17" t="str">
        <f t="shared" ref="G17:G22" si="0">IF(F17*E17=0,"-    €",F17*E17)</f>
        <v>-    €</v>
      </c>
    </row>
    <row r="18" spans="1:7" ht="69.95" customHeight="1" x14ac:dyDescent="0.25">
      <c r="A18" s="12"/>
      <c r="B18" s="13" t="s">
        <v>80</v>
      </c>
      <c r="C18" s="14" t="s">
        <v>16</v>
      </c>
      <c r="D18" s="15">
        <v>94.9</v>
      </c>
      <c r="E18" s="15">
        <v>55.8</v>
      </c>
      <c r="F18" s="16"/>
      <c r="G18" s="17" t="str">
        <f t="shared" si="0"/>
        <v>-    €</v>
      </c>
    </row>
    <row r="19" spans="1:7" ht="69.95" customHeight="1" x14ac:dyDescent="0.25">
      <c r="A19" s="12"/>
      <c r="B19" s="13" t="s">
        <v>82</v>
      </c>
      <c r="C19" s="14" t="s">
        <v>78</v>
      </c>
      <c r="D19" s="15">
        <v>109.9</v>
      </c>
      <c r="E19" s="15">
        <v>64.099999999999994</v>
      </c>
      <c r="F19" s="16"/>
      <c r="G19" s="17" t="str">
        <f t="shared" si="0"/>
        <v>-    €</v>
      </c>
    </row>
    <row r="20" spans="1:7" ht="69.95" customHeight="1" x14ac:dyDescent="0.25">
      <c r="A20" s="12"/>
      <c r="B20" s="13" t="s">
        <v>68</v>
      </c>
      <c r="C20" s="14" t="s">
        <v>17</v>
      </c>
      <c r="D20" s="15">
        <v>94.9</v>
      </c>
      <c r="E20" s="15">
        <v>55.8</v>
      </c>
      <c r="F20" s="16"/>
      <c r="G20" s="17" t="str">
        <f t="shared" si="0"/>
        <v>-    €</v>
      </c>
    </row>
    <row r="21" spans="1:7" ht="69.95" customHeight="1" x14ac:dyDescent="0.25">
      <c r="A21" s="12"/>
      <c r="B21" s="13" t="s">
        <v>119</v>
      </c>
      <c r="C21" s="14" t="s">
        <v>79</v>
      </c>
      <c r="D21" s="15">
        <v>119.9</v>
      </c>
      <c r="E21" s="15">
        <v>70.5</v>
      </c>
      <c r="F21" s="16"/>
      <c r="G21" s="17" t="str">
        <f t="shared" si="0"/>
        <v>-    €</v>
      </c>
    </row>
    <row r="22" spans="1:7" ht="69.95" customHeight="1" x14ac:dyDescent="0.25">
      <c r="A22" s="12"/>
      <c r="B22" s="13" t="s">
        <v>120</v>
      </c>
      <c r="C22" s="14" t="s">
        <v>83</v>
      </c>
      <c r="D22" s="15">
        <v>119.9</v>
      </c>
      <c r="E22" s="15">
        <v>70.5</v>
      </c>
      <c r="F22" s="16"/>
      <c r="G22" s="17" t="str">
        <f t="shared" si="0"/>
        <v>-    €</v>
      </c>
    </row>
    <row r="23" spans="1:7" ht="69.95" customHeight="1" x14ac:dyDescent="0.25">
      <c r="A23" s="12"/>
      <c r="B23" s="13" t="s">
        <v>63</v>
      </c>
      <c r="C23" s="14" t="s">
        <v>33</v>
      </c>
      <c r="D23" s="15">
        <v>159.9</v>
      </c>
      <c r="E23" s="15">
        <v>94</v>
      </c>
      <c r="F23" s="16"/>
      <c r="G23" s="17" t="str">
        <f>IF(F23*E23=0,"-    €",F23*E23)</f>
        <v>-    €</v>
      </c>
    </row>
    <row r="24" spans="1:7" ht="69.95" customHeight="1" x14ac:dyDescent="0.25">
      <c r="A24" s="12"/>
      <c r="B24" s="13" t="s">
        <v>62</v>
      </c>
      <c r="C24" s="14" t="s">
        <v>34</v>
      </c>
      <c r="D24" s="15">
        <v>159.9</v>
      </c>
      <c r="E24" s="15">
        <v>94</v>
      </c>
      <c r="F24" s="16"/>
      <c r="G24" s="17" t="str">
        <f>IF(F24*E24=0,"-    €",F24*E24)</f>
        <v>-    €</v>
      </c>
    </row>
    <row r="25" spans="1:7" ht="69.95" customHeight="1" x14ac:dyDescent="0.25">
      <c r="A25" s="12"/>
      <c r="B25" s="13" t="s">
        <v>84</v>
      </c>
      <c r="C25" s="14" t="s">
        <v>35</v>
      </c>
      <c r="D25" s="15">
        <v>159.9</v>
      </c>
      <c r="E25" s="15">
        <v>94</v>
      </c>
      <c r="F25" s="16"/>
      <c r="G25" s="17" t="str">
        <f>IF(F25*E25=0,"-    €",F25*E25)</f>
        <v>-    €</v>
      </c>
    </row>
    <row r="26" spans="1:7" ht="14.1" customHeight="1" x14ac:dyDescent="0.25">
      <c r="A26" s="42" t="s">
        <v>20</v>
      </c>
      <c r="B26" s="43"/>
      <c r="C26" s="43"/>
      <c r="D26" s="43"/>
      <c r="E26" s="43"/>
      <c r="F26" s="43"/>
      <c r="G26" s="44"/>
    </row>
    <row r="27" spans="1:7" ht="69.95" customHeight="1" x14ac:dyDescent="0.25">
      <c r="A27" s="12"/>
      <c r="B27" s="13" t="s">
        <v>65</v>
      </c>
      <c r="C27" s="14" t="s">
        <v>18</v>
      </c>
      <c r="D27" s="15">
        <v>39.9</v>
      </c>
      <c r="E27" s="15">
        <v>19.899999999999999</v>
      </c>
      <c r="F27" s="16"/>
      <c r="G27" s="17" t="str">
        <f>IF(F27*E27=0,"-    €",F27*E27)</f>
        <v>-    €</v>
      </c>
    </row>
    <row r="28" spans="1:7" ht="69.95" customHeight="1" x14ac:dyDescent="0.25">
      <c r="A28" s="12"/>
      <c r="B28" s="13" t="s">
        <v>66</v>
      </c>
      <c r="C28" s="14" t="s">
        <v>19</v>
      </c>
      <c r="D28" s="15">
        <v>39.9</v>
      </c>
      <c r="E28" s="15">
        <v>19.899999999999999</v>
      </c>
      <c r="F28" s="16"/>
      <c r="G28" s="17" t="str">
        <f>IF(F28*E28=0,"-    €",F28*E28)</f>
        <v>-    €</v>
      </c>
    </row>
    <row r="29" spans="1:7" ht="69.95" customHeight="1" x14ac:dyDescent="0.25">
      <c r="A29" s="12"/>
      <c r="B29" s="13" t="s">
        <v>67</v>
      </c>
      <c r="C29" s="14" t="s">
        <v>28</v>
      </c>
      <c r="D29" s="15">
        <v>29.9</v>
      </c>
      <c r="E29" s="15">
        <v>15.9</v>
      </c>
      <c r="F29" s="16"/>
      <c r="G29" s="17" t="str">
        <f>IF(F29*E29=0,"-    €",F29*E29)</f>
        <v>-    €</v>
      </c>
    </row>
    <row r="30" spans="1:7" ht="14.1" customHeight="1" x14ac:dyDescent="0.25">
      <c r="A30" s="42" t="s">
        <v>21</v>
      </c>
      <c r="B30" s="43"/>
      <c r="C30" s="43"/>
      <c r="D30" s="43"/>
      <c r="E30" s="43"/>
      <c r="F30" s="43"/>
      <c r="G30" s="44"/>
    </row>
    <row r="31" spans="1:7" ht="69.95" customHeight="1" x14ac:dyDescent="0.25">
      <c r="A31" s="12"/>
      <c r="B31" s="13" t="s">
        <v>85</v>
      </c>
      <c r="C31" s="14" t="s">
        <v>23</v>
      </c>
      <c r="D31" s="15">
        <v>134.9</v>
      </c>
      <c r="E31" s="15">
        <v>79.3</v>
      </c>
      <c r="F31" s="16"/>
      <c r="G31" s="17" t="str">
        <f t="shared" ref="G31:G49" si="1">IF(F31*E31=0,"-    €",F31*E31)</f>
        <v>-    €</v>
      </c>
    </row>
    <row r="32" spans="1:7" ht="69.95" customHeight="1" x14ac:dyDescent="0.25">
      <c r="A32" s="12"/>
      <c r="B32" s="13" t="s">
        <v>86</v>
      </c>
      <c r="C32" s="14" t="s">
        <v>87</v>
      </c>
      <c r="D32" s="15">
        <v>164.9</v>
      </c>
      <c r="E32" s="15">
        <v>95.7</v>
      </c>
      <c r="F32" s="16"/>
      <c r="G32" s="17" t="str">
        <f t="shared" si="1"/>
        <v>-    €</v>
      </c>
    </row>
    <row r="33" spans="1:14" ht="69.95" customHeight="1" x14ac:dyDescent="0.25">
      <c r="A33" s="12"/>
      <c r="B33" s="13" t="s">
        <v>89</v>
      </c>
      <c r="C33" s="14" t="s">
        <v>88</v>
      </c>
      <c r="D33" s="15">
        <v>159.9</v>
      </c>
      <c r="E33" s="15">
        <v>94</v>
      </c>
      <c r="F33" s="16"/>
      <c r="G33" s="17" t="str">
        <f t="shared" si="1"/>
        <v>-    €</v>
      </c>
    </row>
    <row r="34" spans="1:14" ht="69.95" customHeight="1" x14ac:dyDescent="0.25">
      <c r="A34" s="12"/>
      <c r="B34" s="13" t="s">
        <v>59</v>
      </c>
      <c r="C34" s="14" t="s">
        <v>24</v>
      </c>
      <c r="D34" s="15">
        <v>134.9</v>
      </c>
      <c r="E34" s="15">
        <v>79.3</v>
      </c>
      <c r="F34" s="16"/>
      <c r="G34" s="17" t="str">
        <f t="shared" si="1"/>
        <v>-    €</v>
      </c>
    </row>
    <row r="35" spans="1:14" ht="69.95" customHeight="1" x14ac:dyDescent="0.25">
      <c r="A35" s="12"/>
      <c r="B35" s="13" t="s">
        <v>90</v>
      </c>
      <c r="C35" s="14" t="s">
        <v>26</v>
      </c>
      <c r="D35" s="15">
        <v>149.9</v>
      </c>
      <c r="E35" s="15">
        <v>87.9</v>
      </c>
      <c r="F35" s="16"/>
      <c r="G35" s="17" t="str">
        <f t="shared" si="1"/>
        <v>-    €</v>
      </c>
    </row>
    <row r="36" spans="1:14" ht="69.75" customHeight="1" x14ac:dyDescent="0.25">
      <c r="A36" s="12"/>
      <c r="B36" s="13" t="s">
        <v>91</v>
      </c>
      <c r="C36" s="14" t="s">
        <v>25</v>
      </c>
      <c r="D36" s="15">
        <v>149.9</v>
      </c>
      <c r="E36" s="15">
        <v>87.9</v>
      </c>
      <c r="F36" s="16"/>
      <c r="G36" s="17" t="str">
        <f t="shared" si="1"/>
        <v>-    €</v>
      </c>
    </row>
    <row r="37" spans="1:14" ht="69.95" customHeight="1" x14ac:dyDescent="0.25">
      <c r="A37" s="12"/>
      <c r="B37" s="13" t="s">
        <v>92</v>
      </c>
      <c r="C37" s="14" t="s">
        <v>93</v>
      </c>
      <c r="D37" s="15">
        <v>164.9</v>
      </c>
      <c r="E37" s="15">
        <v>95.7</v>
      </c>
      <c r="F37" s="16"/>
      <c r="G37" s="17" t="str">
        <f t="shared" si="1"/>
        <v>-    €</v>
      </c>
    </row>
    <row r="38" spans="1:14" ht="69.95" customHeight="1" x14ac:dyDescent="0.25">
      <c r="A38" s="12"/>
      <c r="B38" s="13" t="s">
        <v>94</v>
      </c>
      <c r="C38" s="14" t="s">
        <v>95</v>
      </c>
      <c r="D38" s="15">
        <v>164.9</v>
      </c>
      <c r="E38" s="15">
        <v>95.7</v>
      </c>
      <c r="F38" s="16"/>
      <c r="G38" s="17" t="str">
        <f t="shared" si="1"/>
        <v>-    €</v>
      </c>
    </row>
    <row r="39" spans="1:14" ht="69.95" customHeight="1" x14ac:dyDescent="0.25">
      <c r="A39" s="12"/>
      <c r="B39" s="13" t="s">
        <v>96</v>
      </c>
      <c r="C39" s="14" t="s">
        <v>97</v>
      </c>
      <c r="D39" s="15">
        <v>164.9</v>
      </c>
      <c r="E39" s="15">
        <v>95.7</v>
      </c>
      <c r="F39" s="16"/>
      <c r="G39" s="17" t="str">
        <f t="shared" si="1"/>
        <v>-    €</v>
      </c>
    </row>
    <row r="40" spans="1:14" ht="69.95" customHeight="1" x14ac:dyDescent="0.25">
      <c r="A40" s="12"/>
      <c r="B40" s="13" t="s">
        <v>98</v>
      </c>
      <c r="C40" s="14" t="s">
        <v>99</v>
      </c>
      <c r="D40" s="15">
        <v>164.9</v>
      </c>
      <c r="E40" s="15">
        <v>95.7</v>
      </c>
      <c r="F40" s="16"/>
      <c r="G40" s="17" t="str">
        <f t="shared" si="1"/>
        <v>-    €</v>
      </c>
    </row>
    <row r="41" spans="1:14" ht="69.95" customHeight="1" x14ac:dyDescent="0.25">
      <c r="A41" s="12"/>
      <c r="B41" s="13" t="s">
        <v>58</v>
      </c>
      <c r="C41" s="14" t="s">
        <v>36</v>
      </c>
      <c r="D41" s="15">
        <v>149.9</v>
      </c>
      <c r="E41" s="15">
        <v>87.9</v>
      </c>
      <c r="F41" s="16"/>
      <c r="G41" s="17" t="str">
        <f t="shared" si="1"/>
        <v>-    €</v>
      </c>
    </row>
    <row r="42" spans="1:14" ht="69.95" customHeight="1" x14ac:dyDescent="0.25">
      <c r="A42" s="12"/>
      <c r="B42" s="13" t="s">
        <v>57</v>
      </c>
      <c r="C42" s="14" t="s">
        <v>29</v>
      </c>
      <c r="D42" s="15">
        <v>149.9</v>
      </c>
      <c r="E42" s="15">
        <v>87.9</v>
      </c>
      <c r="F42" s="16"/>
      <c r="G42" s="17" t="str">
        <f t="shared" si="1"/>
        <v>-    €</v>
      </c>
    </row>
    <row r="43" spans="1:14" ht="14.1" customHeight="1" x14ac:dyDescent="0.25">
      <c r="A43" s="42" t="s">
        <v>117</v>
      </c>
      <c r="B43" s="43"/>
      <c r="C43" s="43"/>
      <c r="D43" s="43"/>
      <c r="E43" s="43"/>
      <c r="F43" s="43"/>
      <c r="G43" s="44"/>
    </row>
    <row r="44" spans="1:14" ht="69.95" customHeight="1" x14ac:dyDescent="0.25">
      <c r="A44" s="12"/>
      <c r="B44" s="13" t="s">
        <v>60</v>
      </c>
      <c r="C44" s="14" t="s">
        <v>27</v>
      </c>
      <c r="D44" s="15">
        <v>159.9</v>
      </c>
      <c r="E44" s="15">
        <v>69.900000000000006</v>
      </c>
      <c r="F44" s="16"/>
      <c r="G44" s="17" t="str">
        <f t="shared" si="1"/>
        <v>-    €</v>
      </c>
    </row>
    <row r="45" spans="1:14" ht="69.95" customHeight="1" x14ac:dyDescent="0.25">
      <c r="A45" s="12"/>
      <c r="B45" s="13" t="s">
        <v>61</v>
      </c>
      <c r="C45" s="14" t="s">
        <v>37</v>
      </c>
      <c r="D45" s="15">
        <v>109.9</v>
      </c>
      <c r="E45" s="15">
        <v>68</v>
      </c>
      <c r="F45" s="16"/>
      <c r="G45" s="17" t="str">
        <f t="shared" si="1"/>
        <v>-    €</v>
      </c>
    </row>
    <row r="46" spans="1:14" ht="69.95" customHeight="1" x14ac:dyDescent="0.25">
      <c r="A46" s="12"/>
      <c r="B46" s="13" t="s">
        <v>102</v>
      </c>
      <c r="C46" s="14" t="s">
        <v>103</v>
      </c>
      <c r="D46" s="15">
        <v>159.9</v>
      </c>
      <c r="E46" s="15">
        <v>94</v>
      </c>
      <c r="F46" s="16"/>
      <c r="G46" s="17" t="str">
        <f t="shared" si="1"/>
        <v>-    €</v>
      </c>
      <c r="K46" s="18"/>
      <c r="L46" s="19"/>
      <c r="M46" s="20"/>
      <c r="N46" s="20"/>
    </row>
    <row r="47" spans="1:14" ht="69.95" customHeight="1" x14ac:dyDescent="0.25">
      <c r="A47" s="12"/>
      <c r="B47" s="13" t="s">
        <v>104</v>
      </c>
      <c r="C47" s="14" t="s">
        <v>105</v>
      </c>
      <c r="D47" s="15">
        <v>159.9</v>
      </c>
      <c r="E47" s="15">
        <v>94</v>
      </c>
      <c r="F47" s="16"/>
      <c r="G47" s="17" t="str">
        <f t="shared" si="1"/>
        <v>-    €</v>
      </c>
      <c r="K47" s="18"/>
      <c r="L47" s="19"/>
      <c r="M47" s="20"/>
      <c r="N47" s="20"/>
    </row>
    <row r="48" spans="1:14" ht="69.95" customHeight="1" x14ac:dyDescent="0.25">
      <c r="A48" s="12"/>
      <c r="B48" s="13" t="s">
        <v>121</v>
      </c>
      <c r="C48" s="14" t="s">
        <v>100</v>
      </c>
      <c r="D48" s="15">
        <v>69.900000000000006</v>
      </c>
      <c r="E48" s="15">
        <v>42.8</v>
      </c>
      <c r="F48" s="16"/>
      <c r="G48" s="17" t="str">
        <f t="shared" si="1"/>
        <v>-    €</v>
      </c>
    </row>
    <row r="49" spans="1:7" ht="69.95" customHeight="1" x14ac:dyDescent="0.25">
      <c r="A49" s="12"/>
      <c r="B49" s="13" t="s">
        <v>122</v>
      </c>
      <c r="C49" s="14" t="s">
        <v>101</v>
      </c>
      <c r="D49" s="15">
        <v>69.900000000000006</v>
      </c>
      <c r="E49" s="15">
        <v>42.8</v>
      </c>
      <c r="F49" s="16"/>
      <c r="G49" s="17" t="str">
        <f t="shared" si="1"/>
        <v>-    €</v>
      </c>
    </row>
    <row r="50" spans="1:7" ht="14.1" customHeight="1" x14ac:dyDescent="0.25">
      <c r="A50" s="42" t="s">
        <v>13</v>
      </c>
      <c r="B50" s="43"/>
      <c r="C50" s="43"/>
      <c r="D50" s="43"/>
      <c r="E50" s="43"/>
      <c r="F50" s="43"/>
      <c r="G50" s="44"/>
    </row>
    <row r="51" spans="1:7" ht="27.75" customHeight="1" x14ac:dyDescent="0.25">
      <c r="A51" s="27"/>
      <c r="B51" s="13" t="s">
        <v>106</v>
      </c>
      <c r="C51" s="14" t="s">
        <v>38</v>
      </c>
      <c r="D51" s="15">
        <v>49.9</v>
      </c>
      <c r="E51" s="15">
        <v>24.9</v>
      </c>
      <c r="F51" s="16"/>
      <c r="G51" s="17" t="str">
        <f t="shared" ref="G51:G65" si="2">IF(F51*E51=0,"-    €",F51*E51)</f>
        <v>-    €</v>
      </c>
    </row>
    <row r="52" spans="1:7" ht="27.75" customHeight="1" x14ac:dyDescent="0.25">
      <c r="A52" s="29"/>
      <c r="B52" s="13" t="s">
        <v>107</v>
      </c>
      <c r="C52" s="14" t="s">
        <v>39</v>
      </c>
      <c r="D52" s="15">
        <v>49.9</v>
      </c>
      <c r="E52" s="15">
        <v>24.9</v>
      </c>
      <c r="F52" s="16"/>
      <c r="G52" s="17" t="str">
        <f t="shared" si="2"/>
        <v>-    €</v>
      </c>
    </row>
    <row r="53" spans="1:7" ht="27.95" customHeight="1" x14ac:dyDescent="0.25">
      <c r="A53" s="27"/>
      <c r="B53" s="13" t="s">
        <v>108</v>
      </c>
      <c r="C53" s="14" t="s">
        <v>40</v>
      </c>
      <c r="D53" s="15">
        <v>59.9</v>
      </c>
      <c r="E53" s="15">
        <v>30.5</v>
      </c>
      <c r="F53" s="16"/>
      <c r="G53" s="17" t="str">
        <f t="shared" si="2"/>
        <v>-    €</v>
      </c>
    </row>
    <row r="54" spans="1:7" ht="27.95" customHeight="1" x14ac:dyDescent="0.25">
      <c r="A54" s="29"/>
      <c r="B54" s="13" t="s">
        <v>109</v>
      </c>
      <c r="C54" s="14" t="s">
        <v>69</v>
      </c>
      <c r="D54" s="15">
        <v>59.9</v>
      </c>
      <c r="E54" s="15">
        <v>30.5</v>
      </c>
      <c r="F54" s="16"/>
      <c r="G54" s="17" t="str">
        <f t="shared" ref="G54" si="3">IF(F54*E54=0,"-    €",F54*E54)</f>
        <v>-    €</v>
      </c>
    </row>
    <row r="55" spans="1:7" ht="27.95" customHeight="1" x14ac:dyDescent="0.25">
      <c r="A55" s="27"/>
      <c r="B55" s="13" t="s">
        <v>110</v>
      </c>
      <c r="C55" s="14" t="s">
        <v>41</v>
      </c>
      <c r="D55" s="15">
        <v>49.9</v>
      </c>
      <c r="E55" s="15">
        <v>24.9</v>
      </c>
      <c r="F55" s="16"/>
      <c r="G55" s="17" t="str">
        <f t="shared" si="2"/>
        <v>-    €</v>
      </c>
    </row>
    <row r="56" spans="1:7" ht="27.95" customHeight="1" x14ac:dyDescent="0.25">
      <c r="A56" s="28"/>
      <c r="B56" s="13" t="s">
        <v>111</v>
      </c>
      <c r="C56" s="14" t="s">
        <v>42</v>
      </c>
      <c r="D56" s="15">
        <v>49.9</v>
      </c>
      <c r="E56" s="15">
        <v>24.9</v>
      </c>
      <c r="F56" s="16"/>
      <c r="G56" s="17" t="str">
        <f t="shared" si="2"/>
        <v>-    €</v>
      </c>
    </row>
    <row r="57" spans="1:7" ht="27.95" customHeight="1" x14ac:dyDescent="0.25">
      <c r="A57" s="29"/>
      <c r="B57" s="13" t="s">
        <v>112</v>
      </c>
      <c r="C57" s="14" t="s">
        <v>43</v>
      </c>
      <c r="D57" s="15">
        <v>49.9</v>
      </c>
      <c r="E57" s="15">
        <v>24.9</v>
      </c>
      <c r="F57" s="16"/>
      <c r="G57" s="17" t="str">
        <f t="shared" si="2"/>
        <v>-    €</v>
      </c>
    </row>
    <row r="58" spans="1:7" ht="27.95" customHeight="1" x14ac:dyDescent="0.25">
      <c r="A58" s="27"/>
      <c r="B58" s="13" t="s">
        <v>44</v>
      </c>
      <c r="C58" s="14" t="s">
        <v>45</v>
      </c>
      <c r="D58" s="15">
        <v>49.9</v>
      </c>
      <c r="E58" s="15">
        <v>24.9</v>
      </c>
      <c r="F58" s="16"/>
      <c r="G58" s="17" t="str">
        <f t="shared" si="2"/>
        <v>-    €</v>
      </c>
    </row>
    <row r="59" spans="1:7" ht="27.95" customHeight="1" x14ac:dyDescent="0.25">
      <c r="A59" s="28"/>
      <c r="B59" s="13" t="s">
        <v>46</v>
      </c>
      <c r="C59" s="14" t="s">
        <v>47</v>
      </c>
      <c r="D59" s="15">
        <v>49.9</v>
      </c>
      <c r="E59" s="15">
        <v>24.9</v>
      </c>
      <c r="F59" s="16"/>
      <c r="G59" s="17" t="str">
        <f t="shared" si="2"/>
        <v>-    €</v>
      </c>
    </row>
    <row r="60" spans="1:7" ht="27.95" customHeight="1" x14ac:dyDescent="0.25">
      <c r="A60" s="29"/>
      <c r="B60" s="13" t="s">
        <v>48</v>
      </c>
      <c r="C60" s="14" t="s">
        <v>49</v>
      </c>
      <c r="D60" s="15">
        <v>49.9</v>
      </c>
      <c r="E60" s="15">
        <v>24.9</v>
      </c>
      <c r="F60" s="16"/>
      <c r="G60" s="17" t="str">
        <f t="shared" si="2"/>
        <v>-    €</v>
      </c>
    </row>
    <row r="61" spans="1:7" ht="27.95" customHeight="1" x14ac:dyDescent="0.25">
      <c r="A61" s="27"/>
      <c r="B61" s="13" t="s">
        <v>113</v>
      </c>
      <c r="C61" s="14" t="s">
        <v>50</v>
      </c>
      <c r="D61" s="15">
        <v>49.9</v>
      </c>
      <c r="E61" s="15">
        <v>24.9</v>
      </c>
      <c r="F61" s="16"/>
      <c r="G61" s="17" t="str">
        <f t="shared" si="2"/>
        <v>-    €</v>
      </c>
    </row>
    <row r="62" spans="1:7" ht="27.95" customHeight="1" x14ac:dyDescent="0.25">
      <c r="A62" s="28"/>
      <c r="B62" s="13" t="s">
        <v>114</v>
      </c>
      <c r="C62" s="14" t="s">
        <v>51</v>
      </c>
      <c r="D62" s="15">
        <v>49.9</v>
      </c>
      <c r="E62" s="15">
        <v>24.9</v>
      </c>
      <c r="F62" s="16"/>
      <c r="G62" s="17" t="str">
        <f t="shared" si="2"/>
        <v>-    €</v>
      </c>
    </row>
    <row r="63" spans="1:7" ht="27.95" customHeight="1" x14ac:dyDescent="0.25">
      <c r="A63" s="29"/>
      <c r="B63" s="13" t="s">
        <v>115</v>
      </c>
      <c r="C63" s="14" t="s">
        <v>52</v>
      </c>
      <c r="D63" s="15">
        <v>49.9</v>
      </c>
      <c r="E63" s="15">
        <v>24.9</v>
      </c>
      <c r="F63" s="16"/>
      <c r="G63" s="17" t="str">
        <f t="shared" si="2"/>
        <v>-    €</v>
      </c>
    </row>
    <row r="64" spans="1:7" ht="27.95" customHeight="1" x14ac:dyDescent="0.25">
      <c r="A64" s="27"/>
      <c r="B64" s="13" t="s">
        <v>53</v>
      </c>
      <c r="C64" s="14" t="s">
        <v>54</v>
      </c>
      <c r="D64" s="15">
        <v>54.9</v>
      </c>
      <c r="E64" s="15">
        <v>27.9</v>
      </c>
      <c r="F64" s="16"/>
      <c r="G64" s="17" t="str">
        <f t="shared" si="2"/>
        <v>-    €</v>
      </c>
    </row>
    <row r="65" spans="1:7" ht="32.25" customHeight="1" x14ac:dyDescent="0.25">
      <c r="A65" s="29"/>
      <c r="B65" s="13" t="s">
        <v>55</v>
      </c>
      <c r="C65" s="14" t="s">
        <v>56</v>
      </c>
      <c r="D65" s="15">
        <v>54.9</v>
      </c>
      <c r="E65" s="15">
        <v>27.9</v>
      </c>
      <c r="F65" s="16"/>
      <c r="G65" s="17" t="str">
        <f t="shared" si="2"/>
        <v>-    €</v>
      </c>
    </row>
    <row r="66" spans="1:7" ht="14.1" customHeight="1" x14ac:dyDescent="0.25">
      <c r="A66" s="39"/>
      <c r="B66" s="39"/>
      <c r="C66" s="39"/>
      <c r="D66" s="39"/>
      <c r="E66" s="36" t="s">
        <v>14</v>
      </c>
      <c r="F66" s="36"/>
      <c r="G66" s="9">
        <f>SUM(G14:G25,G27:G29,G31:G42,G44:G49,G51:G65)</f>
        <v>0</v>
      </c>
    </row>
    <row r="67" spans="1:7" ht="14.1" customHeight="1" x14ac:dyDescent="0.25">
      <c r="A67" s="40"/>
      <c r="B67" s="40"/>
      <c r="C67" s="40"/>
      <c r="D67" s="40"/>
      <c r="E67" s="37" t="s">
        <v>116</v>
      </c>
      <c r="F67" s="37"/>
      <c r="G67" s="8">
        <f>IF(G66="-    €","-    €",G66*0.19)</f>
        <v>0</v>
      </c>
    </row>
    <row r="68" spans="1:7" ht="14.1" customHeight="1" x14ac:dyDescent="0.25">
      <c r="A68" s="41"/>
      <c r="B68" s="41"/>
      <c r="C68" s="41"/>
      <c r="D68" s="41"/>
      <c r="E68" s="38" t="s">
        <v>15</v>
      </c>
      <c r="F68" s="38"/>
      <c r="G68" s="10">
        <f>IF(G67="-    €","-    €",G66+G67)</f>
        <v>0</v>
      </c>
    </row>
    <row r="69" spans="1:7" ht="2.1" customHeight="1" thickBot="1" x14ac:dyDescent="0.3"/>
    <row r="70" spans="1:7" ht="50.25" customHeight="1" x14ac:dyDescent="0.25">
      <c r="A70" s="30" t="s">
        <v>70</v>
      </c>
      <c r="B70" s="31"/>
      <c r="C70" s="31"/>
      <c r="D70" s="31"/>
      <c r="E70" s="31"/>
      <c r="F70" s="31"/>
      <c r="G70" s="32"/>
    </row>
    <row r="71" spans="1:7" ht="6.75" customHeight="1" x14ac:dyDescent="0.25">
      <c r="A71" s="33"/>
      <c r="B71" s="34"/>
      <c r="C71" s="34"/>
      <c r="D71" s="34"/>
      <c r="E71" s="34"/>
      <c r="F71" s="34"/>
      <c r="G71" s="35"/>
    </row>
    <row r="72" spans="1:7" ht="14.1" customHeight="1" x14ac:dyDescent="0.25">
      <c r="A72" s="21" t="s">
        <v>71</v>
      </c>
      <c r="B72" s="22"/>
      <c r="C72" s="22"/>
      <c r="D72" s="22"/>
      <c r="E72" s="22"/>
      <c r="F72" s="22"/>
      <c r="G72" s="23"/>
    </row>
    <row r="73" spans="1:7" ht="14.1" customHeight="1" thickBot="1" x14ac:dyDescent="0.3">
      <c r="A73" s="24"/>
      <c r="B73" s="25"/>
      <c r="C73" s="25"/>
      <c r="D73" s="25"/>
      <c r="E73" s="25"/>
      <c r="F73" s="25"/>
      <c r="G73" s="26"/>
    </row>
  </sheetData>
  <sheetProtection selectLockedCells="1"/>
  <mergeCells count="30">
    <mergeCell ref="D8:G8"/>
    <mergeCell ref="E9:G9"/>
    <mergeCell ref="E10:G10"/>
    <mergeCell ref="A9:B10"/>
    <mergeCell ref="E1:G1"/>
    <mergeCell ref="E2:G2"/>
    <mergeCell ref="E3:G3"/>
    <mergeCell ref="E4:G4"/>
    <mergeCell ref="D5:D6"/>
    <mergeCell ref="E5:G6"/>
    <mergeCell ref="A13:G13"/>
    <mergeCell ref="E66:F66"/>
    <mergeCell ref="E67:F67"/>
    <mergeCell ref="E68:F68"/>
    <mergeCell ref="A66:D66"/>
    <mergeCell ref="A67:D67"/>
    <mergeCell ref="A68:D68"/>
    <mergeCell ref="A50:G50"/>
    <mergeCell ref="A26:G26"/>
    <mergeCell ref="A30:G30"/>
    <mergeCell ref="A43:G43"/>
    <mergeCell ref="A51:A52"/>
    <mergeCell ref="A53:A54"/>
    <mergeCell ref="A55:A57"/>
    <mergeCell ref="A58:A60"/>
    <mergeCell ref="A72:G73"/>
    <mergeCell ref="A61:A63"/>
    <mergeCell ref="A64:A65"/>
    <mergeCell ref="A70:G70"/>
    <mergeCell ref="A71:G71"/>
  </mergeCells>
  <pageMargins left="0.23622047244094491" right="0.23622047244094491" top="0.19685039370078741" bottom="0.19685039370078741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Schnetter, Joël - Micro Mobility Systems D GmbH</dc:creator>
  <cp:lastModifiedBy>Pohle, Fabienne - MMSD</cp:lastModifiedBy>
  <cp:lastPrinted>2019-01-31T13:37:47Z</cp:lastPrinted>
  <dcterms:created xsi:type="dcterms:W3CDTF">2014-02-12T07:19:30Z</dcterms:created>
  <dcterms:modified xsi:type="dcterms:W3CDTF">2022-01-26T15:12:11Z</dcterms:modified>
</cp:coreProperties>
</file>